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cuments\Hospodárenie obce r. 2015\"/>
    </mc:Choice>
  </mc:AlternateContent>
  <bookViews>
    <workbookView xWindow="0" yWindow="0" windowWidth="28800" windowHeight="12435"/>
  </bookViews>
  <sheets>
    <sheet name="2015" sheetId="1" r:id="rId1"/>
    <sheet name="Hárok2" sheetId="2" state="hidden" r:id="rId2"/>
  </sheets>
  <calcPr calcId="152511"/>
</workbook>
</file>

<file path=xl/calcChain.xml><?xml version="1.0" encoding="utf-8"?>
<calcChain xmlns="http://schemas.openxmlformats.org/spreadsheetml/2006/main">
  <c r="H22" i="1" l="1"/>
  <c r="F10" i="1" l="1"/>
  <c r="F8" i="1" l="1"/>
  <c r="F24" i="1" l="1"/>
  <c r="F6" i="1"/>
  <c r="H24" i="1" l="1"/>
  <c r="G25" i="1"/>
  <c r="E25" i="1"/>
  <c r="D25" i="1"/>
  <c r="C25" i="1"/>
  <c r="F5" i="1"/>
  <c r="H6" i="1"/>
  <c r="F7" i="1"/>
  <c r="H7" i="1" s="1"/>
  <c r="H8" i="1"/>
  <c r="F9" i="1"/>
  <c r="H9" i="1" s="1"/>
  <c r="F12" i="1"/>
  <c r="H12" i="1" s="1"/>
  <c r="F13" i="1"/>
  <c r="H13" i="1" s="1"/>
  <c r="F14" i="1"/>
  <c r="H14" i="1" s="1"/>
  <c r="F15" i="1"/>
  <c r="H15" i="1" s="1"/>
  <c r="F16" i="1"/>
  <c r="H16" i="1" s="1"/>
  <c r="H17" i="1"/>
  <c r="F18" i="1"/>
  <c r="H18" i="1" s="1"/>
  <c r="F19" i="1"/>
  <c r="H19" i="1" s="1"/>
  <c r="F20" i="1"/>
  <c r="H20" i="1" s="1"/>
  <c r="H21" i="1"/>
  <c r="F23" i="1"/>
  <c r="F28" i="1"/>
  <c r="H28" i="1" s="1"/>
  <c r="F29" i="1"/>
  <c r="H29" i="1" s="1"/>
  <c r="F30" i="1"/>
  <c r="F32" i="1"/>
  <c r="F34" i="1"/>
  <c r="C35" i="1"/>
  <c r="D35" i="1"/>
  <c r="E35" i="1"/>
  <c r="G35" i="1"/>
  <c r="D37" i="1" l="1"/>
  <c r="C37" i="1"/>
  <c r="F35" i="1"/>
</calcChain>
</file>

<file path=xl/sharedStrings.xml><?xml version="1.0" encoding="utf-8"?>
<sst xmlns="http://schemas.openxmlformats.org/spreadsheetml/2006/main" count="42" uniqueCount="38">
  <si>
    <t>Reštaurácia</t>
  </si>
  <si>
    <t>Ubytovanie</t>
  </si>
  <si>
    <t>Táborisko</t>
  </si>
  <si>
    <t>Spolu</t>
  </si>
  <si>
    <t>Doprava</t>
  </si>
  <si>
    <t>CELKOM</t>
  </si>
  <si>
    <t>Výdaj</t>
  </si>
  <si>
    <t>Spotreba materiálu</t>
  </si>
  <si>
    <t>Spotreba energie</t>
  </si>
  <si>
    <t>Spotreba PHM</t>
  </si>
  <si>
    <t>Predaný tovar</t>
  </si>
  <si>
    <t>Údržba</t>
  </si>
  <si>
    <t>Ostatné služby</t>
  </si>
  <si>
    <t>Mzdy</t>
  </si>
  <si>
    <t>Zák. soc. Fond</t>
  </si>
  <si>
    <t>Zák. Soc. Náklady</t>
  </si>
  <si>
    <t>Ostatné sociálne nákl.</t>
  </si>
  <si>
    <t>Daň z motorových vozidiel</t>
  </si>
  <si>
    <t>Pokuty a penále</t>
  </si>
  <si>
    <t>Ostatné nákl.na prevádzku</t>
  </si>
  <si>
    <t>Odpisy</t>
  </si>
  <si>
    <t>Tvorby zák.rezerv-dovolenk</t>
  </si>
  <si>
    <t>Ost.finan.nákl.-popl.banke</t>
  </si>
  <si>
    <t>SPOLU</t>
  </si>
  <si>
    <t>Príjem</t>
  </si>
  <si>
    <t>Tržby za služby</t>
  </si>
  <si>
    <t>Tržby z predaja tovaru</t>
  </si>
  <si>
    <t>Aktivácia – stravov.zames.</t>
  </si>
  <si>
    <t>Zúčtovanie rezerv</t>
  </si>
  <si>
    <t>Úroky z vkladov</t>
  </si>
  <si>
    <t>Hosp. výsledok +/-</t>
  </si>
  <si>
    <t xml:space="preserve">Daň z príjmu </t>
  </si>
  <si>
    <t xml:space="preserve">Repre </t>
  </si>
  <si>
    <t xml:space="preserve"> </t>
  </si>
  <si>
    <t>Zúčtovanie OP k pohľad.</t>
  </si>
  <si>
    <t xml:space="preserve">Cestovné </t>
  </si>
  <si>
    <t xml:space="preserve">Tvorba OP k pohľadávkam </t>
  </si>
  <si>
    <t>Hospodárenie podnikateľskej činnosti - vybrané oblasti rok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</si>
</sst>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" x14ac:knownFonts="1"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Fon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10" xfId="0" applyFont="1" applyBorder="1"/>
    <xf numFmtId="0" fontId="0" fillId="0" borderId="13" xfId="0" applyBorder="1"/>
    <xf numFmtId="0" fontId="0" fillId="0" borderId="14" xfId="0" applyFont="1" applyBorder="1"/>
    <xf numFmtId="4" fontId="0" fillId="0" borderId="14" xfId="0" applyNumberFormat="1" applyBorder="1"/>
    <xf numFmtId="0" fontId="0" fillId="0" borderId="15" xfId="0" applyBorder="1"/>
    <xf numFmtId="0" fontId="0" fillId="0" borderId="16" xfId="0" applyFon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5" xfId="0" applyNumberFormat="1" applyBorder="1"/>
    <xf numFmtId="4" fontId="0" fillId="0" borderId="0" xfId="0" applyNumberFormat="1" applyBorder="1"/>
    <xf numFmtId="4" fontId="0" fillId="0" borderId="7" xfId="0" applyNumberFormat="1" applyBorder="1"/>
    <xf numFmtId="164" fontId="0" fillId="0" borderId="10" xfId="0" applyNumberFormat="1" applyBorder="1"/>
    <xf numFmtId="4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4" fontId="0" fillId="0" borderId="19" xfId="0" applyNumberFormat="1" applyBorder="1"/>
    <xf numFmtId="0" fontId="0" fillId="0" borderId="18" xfId="0" applyFont="1" applyBorder="1"/>
    <xf numFmtId="4" fontId="0" fillId="0" borderId="0" xfId="0" applyNumberFormat="1" applyFill="1" applyBorder="1"/>
    <xf numFmtId="0" fontId="0" fillId="0" borderId="22" xfId="0" applyBorder="1"/>
    <xf numFmtId="0" fontId="0" fillId="0" borderId="23" xfId="0" applyFont="1" applyBorder="1"/>
    <xf numFmtId="4" fontId="2" fillId="0" borderId="5" xfId="0" applyNumberFormat="1" applyFont="1" applyBorder="1"/>
    <xf numFmtId="4" fontId="0" fillId="0" borderId="24" xfId="0" applyNumberFormat="1" applyBorder="1"/>
    <xf numFmtId="4" fontId="0" fillId="0" borderId="25" xfId="0" applyNumberFormat="1" applyBorder="1"/>
    <xf numFmtId="0" fontId="0" fillId="0" borderId="26" xfId="0" applyFont="1" applyBorder="1"/>
    <xf numFmtId="0" fontId="0" fillId="0" borderId="27" xfId="0" applyFont="1" applyFill="1" applyBorder="1"/>
    <xf numFmtId="0" fontId="0" fillId="0" borderId="28" xfId="0" applyBorder="1"/>
    <xf numFmtId="0" fontId="0" fillId="0" borderId="29" xfId="0" applyBorder="1"/>
    <xf numFmtId="4" fontId="0" fillId="0" borderId="31" xfId="0" applyNumberFormat="1" applyBorder="1"/>
    <xf numFmtId="4" fontId="0" fillId="0" borderId="30" xfId="0" applyNumberFormat="1" applyBorder="1"/>
    <xf numFmtId="0" fontId="2" fillId="0" borderId="16" xfId="0" applyFont="1" applyBorder="1"/>
    <xf numFmtId="4" fontId="2" fillId="0" borderId="16" xfId="0" applyNumberFormat="1" applyFont="1" applyBorder="1"/>
    <xf numFmtId="4" fontId="2" fillId="0" borderId="17" xfId="0" applyNumberFormat="1" applyFont="1" applyBorder="1"/>
    <xf numFmtId="0" fontId="2" fillId="2" borderId="5" xfId="0" applyFont="1" applyFill="1" applyBorder="1"/>
    <xf numFmtId="0" fontId="2" fillId="3" borderId="21" xfId="0" applyFont="1" applyFill="1" applyBorder="1"/>
    <xf numFmtId="4" fontId="2" fillId="3" borderId="20" xfId="0" applyNumberFormat="1" applyFont="1" applyFill="1" applyBorder="1"/>
    <xf numFmtId="4" fontId="2" fillId="3" borderId="5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2"/>
  <sheetViews>
    <sheetView tabSelected="1" workbookViewId="0">
      <selection activeCell="J21" sqref="J21"/>
    </sheetView>
  </sheetViews>
  <sheetFormatPr defaultRowHeight="12.75" x14ac:dyDescent="0.2"/>
  <cols>
    <col min="1" max="1" width="6.85546875" customWidth="1"/>
    <col min="2" max="2" width="22.42578125" customWidth="1"/>
    <col min="3" max="3" width="11.42578125" customWidth="1"/>
    <col min="4" max="4" width="10.7109375" customWidth="1"/>
    <col min="5" max="5" width="12.85546875" customWidth="1"/>
    <col min="6" max="6" width="12.42578125" customWidth="1"/>
    <col min="7" max="7" width="12.140625" customWidth="1"/>
    <col min="8" max="8" width="13.28515625" customWidth="1"/>
    <col min="9" max="11" width="10.28515625" customWidth="1"/>
    <col min="12" max="12" width="14.140625" customWidth="1"/>
    <col min="13" max="13" width="10.7109375" customWidth="1"/>
  </cols>
  <sheetData>
    <row r="1" spans="1:10" ht="20.25" x14ac:dyDescent="0.3">
      <c r="B1" s="30" t="s">
        <v>37</v>
      </c>
      <c r="D1" s="1"/>
      <c r="E1" s="1"/>
      <c r="F1" s="1"/>
    </row>
    <row r="3" spans="1:10" x14ac:dyDescent="0.2">
      <c r="A3" s="2"/>
      <c r="B3" s="3"/>
      <c r="C3" s="4" t="s">
        <v>0</v>
      </c>
      <c r="D3" s="4" t="s">
        <v>1</v>
      </c>
      <c r="E3" s="4" t="s">
        <v>2</v>
      </c>
      <c r="F3" s="5" t="s">
        <v>3</v>
      </c>
      <c r="G3" s="4" t="s">
        <v>4</v>
      </c>
      <c r="H3" s="6" t="s">
        <v>5</v>
      </c>
    </row>
    <row r="4" spans="1:10" x14ac:dyDescent="0.2">
      <c r="A4" s="7"/>
      <c r="B4" s="48" t="s">
        <v>6</v>
      </c>
      <c r="C4" s="8"/>
      <c r="D4" s="8"/>
      <c r="E4" s="8"/>
      <c r="F4" s="9"/>
      <c r="G4" s="8"/>
      <c r="H4" s="9"/>
    </row>
    <row r="5" spans="1:10" x14ac:dyDescent="0.2">
      <c r="A5" s="10">
        <v>501</v>
      </c>
      <c r="B5" s="11" t="s">
        <v>7</v>
      </c>
      <c r="C5" s="12">
        <v>8991.4599999999991</v>
      </c>
      <c r="D5" s="12">
        <v>1254.51</v>
      </c>
      <c r="E5" s="12">
        <v>4531.3999999999996</v>
      </c>
      <c r="F5" s="13">
        <f t="shared" ref="F5:F16" si="0">C5+D5+E5</f>
        <v>14777.369999999999</v>
      </c>
      <c r="G5" s="12">
        <v>2780.91</v>
      </c>
      <c r="H5" s="14">
        <v>17558.28</v>
      </c>
      <c r="J5" s="27"/>
    </row>
    <row r="6" spans="1:10" x14ac:dyDescent="0.2">
      <c r="A6" s="10">
        <v>502</v>
      </c>
      <c r="B6" s="15" t="s">
        <v>8</v>
      </c>
      <c r="C6" s="12">
        <v>1210.94</v>
      </c>
      <c r="D6" s="12">
        <v>1027.5999999999999</v>
      </c>
      <c r="E6" s="12">
        <v>3838.55</v>
      </c>
      <c r="F6" s="13">
        <f t="shared" si="0"/>
        <v>6077.09</v>
      </c>
      <c r="G6" s="12">
        <v>935</v>
      </c>
      <c r="H6" s="14">
        <f t="shared" ref="H6:H22" si="1">F6+G6</f>
        <v>7012.09</v>
      </c>
    </row>
    <row r="7" spans="1:10" x14ac:dyDescent="0.2">
      <c r="A7" s="10">
        <v>501</v>
      </c>
      <c r="B7" s="15" t="s">
        <v>9</v>
      </c>
      <c r="C7" s="12">
        <v>0</v>
      </c>
      <c r="D7" s="12">
        <v>0</v>
      </c>
      <c r="E7" s="12">
        <v>908.76</v>
      </c>
      <c r="F7" s="13">
        <f t="shared" si="0"/>
        <v>908.76</v>
      </c>
      <c r="G7" s="12">
        <v>8324.65</v>
      </c>
      <c r="H7" s="14">
        <f t="shared" si="1"/>
        <v>9233.41</v>
      </c>
    </row>
    <row r="8" spans="1:10" x14ac:dyDescent="0.2">
      <c r="A8" s="10">
        <v>504</v>
      </c>
      <c r="B8" s="15" t="s">
        <v>10</v>
      </c>
      <c r="C8" s="12">
        <v>33500.33</v>
      </c>
      <c r="D8" s="12">
        <v>0</v>
      </c>
      <c r="E8" s="12">
        <v>0</v>
      </c>
      <c r="F8" s="13">
        <f>C8+D8+E8</f>
        <v>33500.33</v>
      </c>
      <c r="G8" s="12">
        <v>0</v>
      </c>
      <c r="H8" s="14">
        <f t="shared" si="1"/>
        <v>33500.33</v>
      </c>
    </row>
    <row r="9" spans="1:10" ht="13.5" thickBot="1" x14ac:dyDescent="0.25">
      <c r="A9" s="10">
        <v>511</v>
      </c>
      <c r="B9" s="15" t="s">
        <v>11</v>
      </c>
      <c r="C9" s="12">
        <v>3904.1</v>
      </c>
      <c r="D9" s="12">
        <v>0</v>
      </c>
      <c r="E9" s="12">
        <v>779</v>
      </c>
      <c r="F9" s="13">
        <f t="shared" si="0"/>
        <v>4683.1000000000004</v>
      </c>
      <c r="G9" s="12">
        <v>0</v>
      </c>
      <c r="H9" s="14">
        <f t="shared" si="1"/>
        <v>4683.1000000000004</v>
      </c>
    </row>
    <row r="10" spans="1:10" ht="13.5" thickBot="1" x14ac:dyDescent="0.25">
      <c r="A10" s="16">
        <v>512</v>
      </c>
      <c r="B10" s="17" t="s">
        <v>35</v>
      </c>
      <c r="C10" s="18">
        <v>0</v>
      </c>
      <c r="D10" s="18">
        <v>0</v>
      </c>
      <c r="E10" s="18">
        <v>0</v>
      </c>
      <c r="F10" s="13">
        <f t="shared" si="0"/>
        <v>0</v>
      </c>
      <c r="G10" s="18">
        <v>0</v>
      </c>
      <c r="H10" s="14">
        <v>0</v>
      </c>
    </row>
    <row r="11" spans="1:10" ht="13.5" thickBot="1" x14ac:dyDescent="0.25">
      <c r="A11" s="16">
        <v>513</v>
      </c>
      <c r="B11" s="17" t="s">
        <v>32</v>
      </c>
      <c r="C11" s="18">
        <v>72.790000000000006</v>
      </c>
      <c r="D11" s="18">
        <v>0</v>
      </c>
      <c r="E11" s="18">
        <v>0</v>
      </c>
      <c r="F11" s="13">
        <v>72.790000000000006</v>
      </c>
      <c r="G11" s="18">
        <v>0</v>
      </c>
      <c r="H11" s="14">
        <v>72.790000000000006</v>
      </c>
    </row>
    <row r="12" spans="1:10" ht="13.5" thickBot="1" x14ac:dyDescent="0.25">
      <c r="A12" s="16">
        <v>518</v>
      </c>
      <c r="B12" s="17" t="s">
        <v>12</v>
      </c>
      <c r="C12" s="18">
        <v>2539.04</v>
      </c>
      <c r="D12" s="18">
        <v>1100</v>
      </c>
      <c r="E12" s="18">
        <v>9340.0499999999993</v>
      </c>
      <c r="F12" s="13">
        <f t="shared" si="0"/>
        <v>12979.09</v>
      </c>
      <c r="G12" s="18">
        <v>2643.68</v>
      </c>
      <c r="H12" s="14">
        <f t="shared" si="1"/>
        <v>15622.77</v>
      </c>
    </row>
    <row r="13" spans="1:10" x14ac:dyDescent="0.2">
      <c r="A13" s="10">
        <v>521</v>
      </c>
      <c r="B13" s="15" t="s">
        <v>13</v>
      </c>
      <c r="C13" s="12">
        <v>14132.96</v>
      </c>
      <c r="D13" s="12">
        <v>1030.57</v>
      </c>
      <c r="E13" s="12">
        <v>9092.61</v>
      </c>
      <c r="F13" s="13">
        <f t="shared" si="0"/>
        <v>24256.14</v>
      </c>
      <c r="G13" s="12">
        <v>13259.56</v>
      </c>
      <c r="H13" s="14">
        <f t="shared" si="1"/>
        <v>37515.699999999997</v>
      </c>
    </row>
    <row r="14" spans="1:10" x14ac:dyDescent="0.2">
      <c r="A14" s="10">
        <v>524</v>
      </c>
      <c r="B14" s="15" t="s">
        <v>14</v>
      </c>
      <c r="C14" s="12">
        <v>4512.42</v>
      </c>
      <c r="D14" s="12">
        <v>360.13</v>
      </c>
      <c r="E14" s="12">
        <v>2729.79</v>
      </c>
      <c r="F14" s="13">
        <f t="shared" si="0"/>
        <v>7602.34</v>
      </c>
      <c r="G14" s="12">
        <v>4678.76</v>
      </c>
      <c r="H14" s="14">
        <f t="shared" si="1"/>
        <v>12281.1</v>
      </c>
    </row>
    <row r="15" spans="1:10" x14ac:dyDescent="0.2">
      <c r="A15" s="10">
        <v>527</v>
      </c>
      <c r="B15" s="15" t="s">
        <v>15</v>
      </c>
      <c r="C15" s="12">
        <v>1679.26</v>
      </c>
      <c r="D15" s="12">
        <v>10.31</v>
      </c>
      <c r="E15" s="12">
        <v>39.15</v>
      </c>
      <c r="F15" s="13">
        <f t="shared" si="0"/>
        <v>1728.72</v>
      </c>
      <c r="G15" s="12">
        <v>599.12</v>
      </c>
      <c r="H15" s="14">
        <f t="shared" si="1"/>
        <v>2327.84</v>
      </c>
      <c r="J15" t="s">
        <v>33</v>
      </c>
    </row>
    <row r="16" spans="1:10" x14ac:dyDescent="0.2">
      <c r="A16" s="10">
        <v>528</v>
      </c>
      <c r="B16" s="15" t="s">
        <v>16</v>
      </c>
      <c r="C16" s="12">
        <v>0</v>
      </c>
      <c r="D16" s="12">
        <v>0</v>
      </c>
      <c r="E16" s="12">
        <v>0</v>
      </c>
      <c r="F16" s="13">
        <f t="shared" si="0"/>
        <v>0</v>
      </c>
      <c r="G16" s="12">
        <v>0</v>
      </c>
      <c r="H16" s="14">
        <f t="shared" si="1"/>
        <v>0</v>
      </c>
    </row>
    <row r="17" spans="1:10" ht="13.5" thickBot="1" x14ac:dyDescent="0.25">
      <c r="A17" s="10">
        <v>531</v>
      </c>
      <c r="B17" s="15" t="s">
        <v>17</v>
      </c>
      <c r="C17" s="12">
        <v>0</v>
      </c>
      <c r="D17" s="12">
        <v>0</v>
      </c>
      <c r="E17" s="12">
        <v>0</v>
      </c>
      <c r="F17" s="13">
        <v>0</v>
      </c>
      <c r="G17" s="12">
        <v>3467.45</v>
      </c>
      <c r="H17" s="14">
        <f t="shared" si="1"/>
        <v>3467.45</v>
      </c>
    </row>
    <row r="18" spans="1:10" ht="13.5" thickBot="1" x14ac:dyDescent="0.25">
      <c r="A18" s="10">
        <v>545</v>
      </c>
      <c r="B18" s="15" t="s">
        <v>18</v>
      </c>
      <c r="C18" s="12">
        <v>0</v>
      </c>
      <c r="D18" s="12">
        <v>0</v>
      </c>
      <c r="E18" s="12">
        <v>0</v>
      </c>
      <c r="F18" s="13">
        <f>C18+D18+E18</f>
        <v>0</v>
      </c>
      <c r="G18" s="12">
        <v>0</v>
      </c>
      <c r="H18" s="14">
        <f t="shared" si="1"/>
        <v>0</v>
      </c>
      <c r="I18" t="s">
        <v>33</v>
      </c>
    </row>
    <row r="19" spans="1:10" x14ac:dyDescent="0.2">
      <c r="A19" s="16">
        <v>548</v>
      </c>
      <c r="B19" s="15" t="s">
        <v>19</v>
      </c>
      <c r="C19" s="12">
        <v>736.98</v>
      </c>
      <c r="D19" s="12">
        <v>0</v>
      </c>
      <c r="E19" s="12">
        <v>72.45</v>
      </c>
      <c r="F19" s="13">
        <f>C19+D19+E19</f>
        <v>809.43000000000006</v>
      </c>
      <c r="G19" s="12">
        <v>1971.29</v>
      </c>
      <c r="H19" s="14">
        <f t="shared" si="1"/>
        <v>2780.7200000000003</v>
      </c>
    </row>
    <row r="20" spans="1:10" ht="13.5" thickBot="1" x14ac:dyDescent="0.25">
      <c r="A20" s="16">
        <v>551</v>
      </c>
      <c r="B20" s="17" t="s">
        <v>20</v>
      </c>
      <c r="C20" s="18">
        <v>1159.82</v>
      </c>
      <c r="D20" s="18">
        <v>0</v>
      </c>
      <c r="E20" s="18">
        <v>843.4</v>
      </c>
      <c r="F20" s="13">
        <f>C20+D20+E20</f>
        <v>2003.2199999999998</v>
      </c>
      <c r="G20" s="18">
        <v>1535.72</v>
      </c>
      <c r="H20" s="14">
        <f t="shared" si="1"/>
        <v>3538.9399999999996</v>
      </c>
    </row>
    <row r="21" spans="1:10" ht="13.5" thickBot="1" x14ac:dyDescent="0.25">
      <c r="A21" s="41">
        <v>552</v>
      </c>
      <c r="B21" s="39" t="s">
        <v>21</v>
      </c>
      <c r="C21" s="18">
        <v>0</v>
      </c>
      <c r="D21" s="18">
        <v>0</v>
      </c>
      <c r="E21" s="18">
        <v>0</v>
      </c>
      <c r="F21" s="13">
        <v>0</v>
      </c>
      <c r="G21" s="18">
        <v>425.4</v>
      </c>
      <c r="H21" s="14">
        <f t="shared" si="1"/>
        <v>425.4</v>
      </c>
    </row>
    <row r="22" spans="1:10" ht="13.5" thickBot="1" x14ac:dyDescent="0.25">
      <c r="A22" s="41">
        <v>557</v>
      </c>
      <c r="B22" s="40" t="s">
        <v>36</v>
      </c>
      <c r="C22" s="31">
        <v>0</v>
      </c>
      <c r="D22" s="18">
        <v>0</v>
      </c>
      <c r="E22" s="18">
        <v>0</v>
      </c>
      <c r="F22" s="13">
        <v>0</v>
      </c>
      <c r="G22" s="18">
        <v>60.73</v>
      </c>
      <c r="H22" s="14">
        <f t="shared" si="1"/>
        <v>60.73</v>
      </c>
    </row>
    <row r="23" spans="1:10" ht="13.5" thickBot="1" x14ac:dyDescent="0.25">
      <c r="A23" s="41">
        <v>568</v>
      </c>
      <c r="B23" s="35" t="s">
        <v>22</v>
      </c>
      <c r="C23" s="31">
        <v>0</v>
      </c>
      <c r="D23" s="18">
        <v>0</v>
      </c>
      <c r="E23" s="18">
        <v>165.02</v>
      </c>
      <c r="F23" s="13">
        <f>C23+D23+E23</f>
        <v>165.02</v>
      </c>
      <c r="G23" s="18">
        <v>165.03</v>
      </c>
      <c r="H23" s="14">
        <v>330.05</v>
      </c>
    </row>
    <row r="24" spans="1:10" ht="13.5" thickBot="1" x14ac:dyDescent="0.25">
      <c r="A24" s="34">
        <v>591</v>
      </c>
      <c r="B24" s="32" t="s">
        <v>31</v>
      </c>
      <c r="C24" s="37">
        <v>0</v>
      </c>
      <c r="D24" s="37">
        <v>0</v>
      </c>
      <c r="E24" s="37">
        <v>2377.29</v>
      </c>
      <c r="F24" s="38">
        <f>C24+D24+E24</f>
        <v>2377.29</v>
      </c>
      <c r="G24" s="43">
        <v>0</v>
      </c>
      <c r="H24" s="44">
        <f>SUM(F24+G24)</f>
        <v>2377.29</v>
      </c>
      <c r="J24" t="s">
        <v>33</v>
      </c>
    </row>
    <row r="25" spans="1:10" ht="13.5" thickBot="1" x14ac:dyDescent="0.25">
      <c r="A25" s="19"/>
      <c r="B25" s="45" t="s">
        <v>23</v>
      </c>
      <c r="C25" s="46">
        <f>SUM(C5:C24)</f>
        <v>72440.100000000006</v>
      </c>
      <c r="D25" s="46">
        <f>SUM(D5:D24)</f>
        <v>4783.12</v>
      </c>
      <c r="E25" s="46">
        <f>SUM(E5:E24)</f>
        <v>34717.470000000008</v>
      </c>
      <c r="F25" s="47">
        <v>111940.69</v>
      </c>
      <c r="G25" s="47">
        <f>SUM(G5:G24)</f>
        <v>40847.300000000003</v>
      </c>
      <c r="H25" s="36">
        <v>152787.99</v>
      </c>
      <c r="J25" s="33"/>
    </row>
    <row r="26" spans="1:10" ht="13.5" thickBot="1" x14ac:dyDescent="0.25">
      <c r="A26" s="7"/>
      <c r="B26" s="20"/>
      <c r="C26" s="21"/>
      <c r="D26" s="21"/>
      <c r="E26" s="21"/>
      <c r="F26" s="22"/>
      <c r="G26" s="22"/>
      <c r="H26" s="23"/>
    </row>
    <row r="27" spans="1:10" x14ac:dyDescent="0.2">
      <c r="A27" s="10"/>
      <c r="B27" s="48" t="s">
        <v>24</v>
      </c>
      <c r="C27" s="8"/>
      <c r="D27" s="24"/>
      <c r="E27" s="24"/>
      <c r="F27" s="24"/>
      <c r="G27" s="24"/>
      <c r="H27" s="25"/>
    </row>
    <row r="28" spans="1:10" x14ac:dyDescent="0.2">
      <c r="A28" s="10">
        <v>602</v>
      </c>
      <c r="B28" s="11" t="s">
        <v>25</v>
      </c>
      <c r="C28" s="26">
        <v>21301.77</v>
      </c>
      <c r="D28" s="12">
        <v>12227.51</v>
      </c>
      <c r="E28" s="12">
        <v>41368.11</v>
      </c>
      <c r="F28" s="13">
        <f t="shared" ref="F28:F34" si="2">SUM(C28:E28)</f>
        <v>74897.39</v>
      </c>
      <c r="G28" s="12">
        <v>37137.769999999997</v>
      </c>
      <c r="H28" s="14">
        <f t="shared" ref="H28:H29" si="3">F28+G28</f>
        <v>112035.16</v>
      </c>
    </row>
    <row r="29" spans="1:10" ht="18.75" customHeight="1" x14ac:dyDescent="0.2">
      <c r="A29" s="10">
        <v>604</v>
      </c>
      <c r="B29" s="15" t="s">
        <v>26</v>
      </c>
      <c r="C29" s="12">
        <v>43081.33</v>
      </c>
      <c r="D29" s="12">
        <v>0</v>
      </c>
      <c r="E29" s="12"/>
      <c r="F29" s="13">
        <f t="shared" si="2"/>
        <v>43081.33</v>
      </c>
      <c r="G29" s="12">
        <v>0</v>
      </c>
      <c r="H29" s="14">
        <f t="shared" si="3"/>
        <v>43081.33</v>
      </c>
    </row>
    <row r="30" spans="1:10" x14ac:dyDescent="0.2">
      <c r="A30" s="10">
        <v>622</v>
      </c>
      <c r="B30" s="15" t="s">
        <v>27</v>
      </c>
      <c r="C30" s="12">
        <v>1155</v>
      </c>
      <c r="D30" s="12">
        <v>0</v>
      </c>
      <c r="E30" s="12">
        <v>0</v>
      </c>
      <c r="F30" s="13">
        <f t="shared" si="2"/>
        <v>1155</v>
      </c>
      <c r="G30" s="12">
        <v>0</v>
      </c>
      <c r="H30" s="14">
        <v>1155</v>
      </c>
    </row>
    <row r="31" spans="1:10" x14ac:dyDescent="0.2">
      <c r="A31" s="10">
        <v>648</v>
      </c>
      <c r="B31" s="15" t="s">
        <v>12</v>
      </c>
      <c r="C31" s="12">
        <v>0</v>
      </c>
      <c r="D31" s="12">
        <v>0</v>
      </c>
      <c r="E31" s="12">
        <v>4878.1000000000004</v>
      </c>
      <c r="F31" s="13">
        <v>4878.1000000000004</v>
      </c>
      <c r="G31" s="12">
        <v>1021.76</v>
      </c>
      <c r="H31" s="14">
        <v>5899.86</v>
      </c>
    </row>
    <row r="32" spans="1:10" ht="13.5" thickBot="1" x14ac:dyDescent="0.25">
      <c r="A32" s="10">
        <v>652</v>
      </c>
      <c r="B32" s="15" t="s">
        <v>28</v>
      </c>
      <c r="C32" s="12">
        <v>0</v>
      </c>
      <c r="D32" s="12">
        <v>0</v>
      </c>
      <c r="E32" s="12">
        <v>0</v>
      </c>
      <c r="F32" s="13">
        <f t="shared" si="2"/>
        <v>0</v>
      </c>
      <c r="G32" s="12">
        <v>199.42</v>
      </c>
      <c r="H32" s="14">
        <v>199.42</v>
      </c>
    </row>
    <row r="33" spans="1:11" ht="13.5" thickBot="1" x14ac:dyDescent="0.25">
      <c r="A33" s="34">
        <v>657</v>
      </c>
      <c r="B33" s="15" t="s">
        <v>34</v>
      </c>
      <c r="C33" s="12">
        <v>0</v>
      </c>
      <c r="D33" s="12"/>
      <c r="E33" s="12"/>
      <c r="F33" s="13">
        <v>0</v>
      </c>
      <c r="G33" s="12">
        <v>0</v>
      </c>
      <c r="H33" s="14">
        <v>0</v>
      </c>
    </row>
    <row r="34" spans="1:11" ht="13.5" thickBot="1" x14ac:dyDescent="0.25">
      <c r="A34" s="19">
        <v>662</v>
      </c>
      <c r="B34" s="15" t="s">
        <v>29</v>
      </c>
      <c r="C34" s="15">
        <v>3.08</v>
      </c>
      <c r="D34" s="12"/>
      <c r="E34" s="12"/>
      <c r="F34" s="13">
        <f t="shared" si="2"/>
        <v>3.08</v>
      </c>
      <c r="G34" s="12">
        <v>3.07</v>
      </c>
      <c r="H34" s="14">
        <v>6.15</v>
      </c>
    </row>
    <row r="35" spans="1:11" ht="13.5" customHeight="1" thickBot="1" x14ac:dyDescent="0.25">
      <c r="A35" s="7"/>
      <c r="B35" s="45" t="s">
        <v>23</v>
      </c>
      <c r="C35" s="46">
        <f>SUM(C28:C34)</f>
        <v>65541.180000000008</v>
      </c>
      <c r="D35" s="46">
        <f>SUM(D28:D34)</f>
        <v>12227.51</v>
      </c>
      <c r="E35" s="46">
        <f>SUM(E28:E34)</f>
        <v>46246.21</v>
      </c>
      <c r="F35" s="47">
        <f>SUM(F28:F34)</f>
        <v>124014.90000000001</v>
      </c>
      <c r="G35" s="47">
        <f>SUM(G28:G34)</f>
        <v>38362.019999999997</v>
      </c>
      <c r="H35" s="36">
        <v>162376.92000000001</v>
      </c>
    </row>
    <row r="36" spans="1:11" ht="13.5" thickBot="1" x14ac:dyDescent="0.25">
      <c r="A36" s="2"/>
      <c r="B36" s="8"/>
      <c r="C36" s="8"/>
      <c r="D36" s="24"/>
      <c r="E36" s="24"/>
      <c r="F36" s="24"/>
      <c r="G36" s="24"/>
      <c r="H36" s="25"/>
    </row>
    <row r="37" spans="1:11" ht="12.6" customHeight="1" thickBot="1" x14ac:dyDescent="0.25">
      <c r="A37" s="42"/>
      <c r="B37" s="49" t="s">
        <v>30</v>
      </c>
      <c r="C37" s="50">
        <f t="shared" ref="C37:D37" si="4">C35-C25</f>
        <v>-6898.9199999999983</v>
      </c>
      <c r="D37" s="51">
        <f t="shared" si="4"/>
        <v>7444.39</v>
      </c>
      <c r="E37" s="51">
        <v>11528.74</v>
      </c>
      <c r="F37" s="51">
        <v>12074.21</v>
      </c>
      <c r="G37" s="51">
        <v>-2485.2800000000002</v>
      </c>
      <c r="H37" s="51">
        <v>9588.93</v>
      </c>
      <c r="K37" s="27"/>
    </row>
    <row r="43" spans="1:11" ht="18.75" customHeight="1" x14ac:dyDescent="0.2"/>
    <row r="45" spans="1:11" ht="21" customHeight="1" x14ac:dyDescent="0.2"/>
    <row r="52" spans="14:14" x14ac:dyDescent="0.2">
      <c r="N52" s="8"/>
    </row>
    <row r="53" spans="14:14" x14ac:dyDescent="0.2">
      <c r="N53" s="8"/>
    </row>
    <row r="54" spans="14:14" x14ac:dyDescent="0.2">
      <c r="N54" s="28"/>
    </row>
    <row r="55" spans="14:14" x14ac:dyDescent="0.2">
      <c r="N55" s="8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8"/>
    </row>
    <row r="88" spans="14:14" x14ac:dyDescent="0.2">
      <c r="N88" s="8"/>
    </row>
    <row r="89" spans="14:14" x14ac:dyDescent="0.2">
      <c r="N89" s="8"/>
    </row>
    <row r="90" spans="14:14" x14ac:dyDescent="0.2">
      <c r="N90" s="8"/>
    </row>
    <row r="91" spans="14:14" x14ac:dyDescent="0.2">
      <c r="N91" s="8"/>
    </row>
    <row r="92" spans="14:14" x14ac:dyDescent="0.2">
      <c r="N92" s="8"/>
    </row>
    <row r="93" spans="14:14" x14ac:dyDescent="0.2">
      <c r="N93" s="8"/>
    </row>
    <row r="94" spans="14:14" x14ac:dyDescent="0.2">
      <c r="N94" s="8"/>
    </row>
    <row r="95" spans="14:14" x14ac:dyDescent="0.2">
      <c r="N95" s="8"/>
    </row>
    <row r="96" spans="14:14" x14ac:dyDescent="0.2">
      <c r="N96" s="8"/>
    </row>
    <row r="97" spans="14:14" x14ac:dyDescent="0.2">
      <c r="N97" s="8"/>
    </row>
    <row r="98" spans="14:14" x14ac:dyDescent="0.2">
      <c r="N98" s="8"/>
    </row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</sheetData>
  <pageMargins left="0.15763888888888888" right="0.27569444444444446" top="0.5201388888888889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2.75" x14ac:dyDescent="0.2"/>
  <sheetData>
    <row r="1" spans="1:13" ht="20.25" x14ac:dyDescent="0.3">
      <c r="A1" s="8"/>
      <c r="B1" s="8"/>
      <c r="C1" s="8"/>
      <c r="D1" s="29"/>
      <c r="E1" s="29"/>
      <c r="F1" s="29"/>
      <c r="G1" s="8"/>
      <c r="H1" s="8"/>
      <c r="I1" s="8"/>
      <c r="J1" s="8"/>
      <c r="K1" s="8"/>
      <c r="L1" s="8"/>
      <c r="M1" s="8"/>
    </row>
    <row r="2" spans="1:1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">
      <c r="A3" s="8"/>
      <c r="B3" s="8"/>
      <c r="C3" s="28"/>
      <c r="D3" s="28"/>
      <c r="E3" s="28"/>
      <c r="F3" s="28"/>
      <c r="G3" s="28"/>
      <c r="H3" s="28"/>
      <c r="I3" s="28"/>
      <c r="J3" s="28"/>
      <c r="K3" s="28"/>
      <c r="L3" s="28"/>
      <c r="M3" s="8"/>
    </row>
    <row r="4" spans="1:13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">
      <c r="A5" s="8"/>
      <c r="B5" s="8"/>
      <c r="C5" s="24"/>
      <c r="D5" s="24"/>
      <c r="E5" s="24"/>
      <c r="F5" s="24"/>
      <c r="G5" s="24"/>
      <c r="H5" s="24"/>
      <c r="I5" s="24"/>
      <c r="J5" s="24"/>
      <c r="K5" s="24"/>
      <c r="L5" s="24"/>
      <c r="M5" s="8"/>
    </row>
    <row r="6" spans="1:13" x14ac:dyDescent="0.2">
      <c r="A6" s="8"/>
      <c r="B6" s="8"/>
      <c r="C6" s="24"/>
      <c r="D6" s="24"/>
      <c r="E6" s="24"/>
      <c r="F6" s="24"/>
      <c r="G6" s="24"/>
      <c r="H6" s="24"/>
      <c r="I6" s="24"/>
      <c r="J6" s="24"/>
      <c r="K6" s="24"/>
      <c r="L6" s="24"/>
      <c r="M6" s="8"/>
    </row>
    <row r="7" spans="1:13" x14ac:dyDescent="0.2">
      <c r="A7" s="8"/>
      <c r="B7" s="8"/>
      <c r="C7" s="24"/>
      <c r="D7" s="24"/>
      <c r="E7" s="24"/>
      <c r="F7" s="24"/>
      <c r="G7" s="24"/>
      <c r="H7" s="24"/>
      <c r="I7" s="24"/>
      <c r="J7" s="24"/>
      <c r="K7" s="24"/>
      <c r="L7" s="24"/>
      <c r="M7" s="8"/>
    </row>
    <row r="8" spans="1:13" x14ac:dyDescent="0.2">
      <c r="A8" s="8"/>
      <c r="B8" s="8"/>
      <c r="C8" s="24"/>
      <c r="D8" s="24"/>
      <c r="E8" s="24"/>
      <c r="F8" s="24"/>
      <c r="G8" s="24"/>
      <c r="H8" s="24"/>
      <c r="I8" s="24"/>
      <c r="J8" s="24"/>
      <c r="K8" s="24"/>
      <c r="L8" s="24"/>
      <c r="M8" s="8"/>
    </row>
    <row r="9" spans="1:13" x14ac:dyDescent="0.2">
      <c r="A9" s="8"/>
      <c r="B9" s="8"/>
      <c r="C9" s="24"/>
      <c r="D9" s="24"/>
      <c r="E9" s="24"/>
      <c r="F9" s="24"/>
      <c r="G9" s="24"/>
      <c r="H9" s="24"/>
      <c r="I9" s="24"/>
      <c r="J9" s="24"/>
      <c r="K9" s="24"/>
      <c r="L9" s="24"/>
      <c r="M9" s="8"/>
    </row>
    <row r="10" spans="1:13" x14ac:dyDescent="0.2">
      <c r="A10" s="8"/>
      <c r="B10" s="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"/>
    </row>
    <row r="11" spans="1:13" x14ac:dyDescent="0.2">
      <c r="A11" s="8"/>
      <c r="B11" s="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"/>
    </row>
    <row r="12" spans="1:13" x14ac:dyDescent="0.2">
      <c r="A12" s="8"/>
      <c r="B12" s="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8"/>
    </row>
    <row r="13" spans="1:13" x14ac:dyDescent="0.2">
      <c r="A13" s="8"/>
      <c r="B13" s="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"/>
    </row>
    <row r="14" spans="1:13" x14ac:dyDescent="0.2">
      <c r="A14" s="8"/>
      <c r="B14" s="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/>
    </row>
    <row r="15" spans="1:13" x14ac:dyDescent="0.2">
      <c r="A15" s="8"/>
      <c r="B15" s="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/>
    </row>
    <row r="16" spans="1:13" x14ac:dyDescent="0.2">
      <c r="A16" s="8"/>
      <c r="B16" s="8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/>
    </row>
    <row r="17" spans="1:13" x14ac:dyDescent="0.2">
      <c r="A17" s="8"/>
      <c r="B17" s="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8"/>
    </row>
    <row r="18" spans="1:13" x14ac:dyDescent="0.2">
      <c r="A18" s="8"/>
      <c r="B18" s="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"/>
    </row>
    <row r="19" spans="1:13" x14ac:dyDescent="0.2">
      <c r="A19" s="8"/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8"/>
    </row>
    <row r="20" spans="1:13" x14ac:dyDescent="0.2">
      <c r="A20" s="8"/>
      <c r="B20" s="8"/>
      <c r="C20" s="8"/>
      <c r="D20" s="24"/>
      <c r="E20" s="24"/>
      <c r="F20" s="24"/>
      <c r="G20" s="24"/>
      <c r="H20" s="24"/>
      <c r="I20" s="24"/>
      <c r="J20" s="24"/>
      <c r="K20" s="24"/>
      <c r="L20" s="24"/>
      <c r="M20" s="8"/>
    </row>
    <row r="21" spans="1:13" x14ac:dyDescent="0.2">
      <c r="A21" s="8"/>
      <c r="B21" s="8"/>
      <c r="C21" s="8"/>
      <c r="D21" s="24"/>
      <c r="E21" s="24"/>
      <c r="F21" s="24"/>
      <c r="G21" s="24"/>
      <c r="H21" s="24"/>
      <c r="I21" s="24"/>
      <c r="J21" s="24"/>
      <c r="K21" s="24"/>
      <c r="L21" s="24"/>
      <c r="M21" s="8"/>
    </row>
    <row r="22" spans="1:13" x14ac:dyDescent="0.2">
      <c r="A22" s="8"/>
      <c r="B22" s="8"/>
      <c r="C22" s="8"/>
      <c r="D22" s="24"/>
      <c r="E22" s="24"/>
      <c r="F22" s="24"/>
      <c r="G22" s="24"/>
      <c r="H22" s="24"/>
      <c r="I22" s="24"/>
      <c r="J22" s="24"/>
      <c r="K22" s="24"/>
      <c r="L22" s="24"/>
      <c r="M22" s="8"/>
    </row>
    <row r="23" spans="1:13" x14ac:dyDescent="0.2">
      <c r="A23" s="8"/>
      <c r="B23" s="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8"/>
    </row>
    <row r="24" spans="1:13" x14ac:dyDescent="0.2">
      <c r="A24" s="8"/>
      <c r="B24" s="8"/>
      <c r="C24" s="8"/>
      <c r="D24" s="24"/>
      <c r="E24" s="24"/>
      <c r="F24" s="24"/>
      <c r="G24" s="24"/>
      <c r="H24" s="24"/>
      <c r="I24" s="24"/>
      <c r="J24" s="24"/>
      <c r="K24" s="24"/>
      <c r="L24" s="24"/>
      <c r="M24" s="8"/>
    </row>
    <row r="25" spans="1:13" x14ac:dyDescent="0.2">
      <c r="A25" s="8"/>
      <c r="B25" s="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</row>
    <row r="26" spans="1:13" x14ac:dyDescent="0.2">
      <c r="A26" s="8"/>
      <c r="B26" s="8"/>
      <c r="C26" s="8"/>
      <c r="D26" s="24"/>
      <c r="E26" s="24"/>
      <c r="F26" s="24"/>
      <c r="G26" s="24"/>
      <c r="H26" s="24"/>
      <c r="I26" s="24"/>
      <c r="J26" s="24"/>
      <c r="K26" s="24"/>
      <c r="L26" s="24"/>
      <c r="M26" s="8"/>
    </row>
    <row r="27" spans="1:13" x14ac:dyDescent="0.2">
      <c r="A27" s="8"/>
      <c r="B27" s="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8"/>
    </row>
    <row r="28" spans="1:13" x14ac:dyDescent="0.2">
      <c r="A28" s="8"/>
      <c r="B28" s="8"/>
      <c r="C28" s="8"/>
      <c r="D28" s="24"/>
      <c r="E28" s="24"/>
      <c r="F28" s="24"/>
      <c r="G28" s="24"/>
      <c r="H28" s="24"/>
      <c r="I28" s="24"/>
      <c r="J28" s="24"/>
      <c r="K28" s="24"/>
      <c r="L28" s="24"/>
      <c r="M28" s="8"/>
    </row>
    <row r="29" spans="1:13" x14ac:dyDescent="0.2">
      <c r="A29" s="8"/>
      <c r="B29" s="8"/>
      <c r="C29" s="8"/>
      <c r="D29" s="8"/>
      <c r="E29" s="8"/>
      <c r="F29" s="24"/>
      <c r="G29" s="24"/>
      <c r="H29" s="24"/>
      <c r="I29" s="24"/>
      <c r="J29" s="24"/>
      <c r="K29" s="24"/>
      <c r="L29" s="24"/>
      <c r="M29" s="8"/>
    </row>
    <row r="30" spans="1:13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24"/>
      <c r="L30" s="8"/>
      <c r="M30" s="8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2015</vt:lpstr>
      <vt:lpstr>Hárok2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p. Holbusová</cp:lastModifiedBy>
  <cp:lastPrinted>2016-05-26T13:01:59Z</cp:lastPrinted>
  <dcterms:created xsi:type="dcterms:W3CDTF">2011-01-26T12:47:56Z</dcterms:created>
  <dcterms:modified xsi:type="dcterms:W3CDTF">2016-05-27T11:38:16Z</dcterms:modified>
</cp:coreProperties>
</file>